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81c539dbbee00f8/Desktop/Daily Owners Dashboard-Huddle/"/>
    </mc:Choice>
  </mc:AlternateContent>
  <xr:revisionPtr revIDLastSave="76" documentId="8_{F1FC6DD5-A6DE-4AC6-BE99-5479E69703FC}" xr6:coauthVersionLast="47" xr6:coauthVersionMax="47" xr10:uidLastSave="{507ACA93-B6CC-4772-8127-305346D3BBBA}"/>
  <bookViews>
    <workbookView xWindow="38595" yWindow="675" windowWidth="25665" windowHeight="13635" xr2:uid="{F084E134-C01F-4B9E-BD7B-EB8D9821BB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E12" i="1"/>
  <c r="B19" i="1" l="1"/>
  <c r="B18" i="1"/>
  <c r="B20" i="1" s="1"/>
  <c r="E13" i="1"/>
  <c r="E8" i="1"/>
  <c r="E6" i="1"/>
  <c r="B9" i="1"/>
  <c r="B21" i="1" l="1"/>
</calcChain>
</file>

<file path=xl/sharedStrings.xml><?xml version="1.0" encoding="utf-8"?>
<sst xmlns="http://schemas.openxmlformats.org/spreadsheetml/2006/main" count="30" uniqueCount="26">
  <si>
    <t># Working Days</t>
  </si>
  <si>
    <t>Current Day</t>
  </si>
  <si>
    <t>MTD Revenue</t>
  </si>
  <si>
    <t>Calls Ran</t>
  </si>
  <si>
    <t>Call Center</t>
  </si>
  <si>
    <t>Calls Closed</t>
  </si>
  <si>
    <t>Calls taken</t>
  </si>
  <si>
    <t>Conversion rate</t>
  </si>
  <si>
    <t>Calls Booked</t>
  </si>
  <si>
    <t>Conv. rate target</t>
  </si>
  <si>
    <t>Conversion</t>
  </si>
  <si>
    <t>Avg Ticket</t>
  </si>
  <si>
    <t>Converstion target</t>
  </si>
  <si>
    <t>Avg Ticket target</t>
  </si>
  <si>
    <t>Total Opps(10 yr)</t>
  </si>
  <si>
    <t>Monthly Goal</t>
  </si>
  <si>
    <t># Calls: Today</t>
  </si>
  <si>
    <t>Pacing</t>
  </si>
  <si>
    <t>#Calls: Tomorrow</t>
  </si>
  <si>
    <t>Estimated Variance</t>
  </si>
  <si>
    <t># Calls: 2 Days Out</t>
  </si>
  <si>
    <t>Electrical Service Department</t>
  </si>
  <si>
    <t>Company Total</t>
  </si>
  <si>
    <t>June</t>
  </si>
  <si>
    <t>Call Goal</t>
  </si>
  <si>
    <t>Instructions: Enter numbers daily from the days prior only in gray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</si>
</sst>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&quot;$&quot;#,##0.00"/>
    <numFmt numFmtId="165" formatCode="&quot;$&quot;#,##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Montserrat"/>
    </font>
    <font>
      <sz val="10"/>
      <color theme="1"/>
      <name val="Arial"/>
      <family val="2"/>
    </font>
    <font>
      <sz val="10"/>
      <color rgb="FF000000"/>
      <name val="Aptos Narrow"/>
      <family val="2"/>
      <scheme val="minor"/>
    </font>
    <font>
      <sz val="10"/>
      <color theme="1"/>
      <name val="Montserrat"/>
    </font>
    <font>
      <sz val="10"/>
      <name val="Arial"/>
      <family val="2"/>
    </font>
    <font>
      <i/>
      <sz val="10"/>
      <color theme="1"/>
      <name val="Montserrat"/>
    </font>
    <font>
      <b/>
      <sz val="10"/>
      <color rgb="FFFF0000"/>
      <name val="Montserrat"/>
    </font>
    <font>
      <b/>
      <i/>
      <sz val="10"/>
      <color theme="1"/>
      <name val="Montserrat"/>
    </font>
    <font>
      <b/>
      <sz val="10"/>
      <color rgb="FF34A853"/>
      <name val="Montserrat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FE599"/>
        <bgColor rgb="FFFFE599"/>
      </patternFill>
    </fill>
    <fill>
      <patternFill patternType="solid">
        <fgColor theme="5" tint="0.59999389629810485"/>
        <bgColor rgb="FFC9DAF8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D2E9"/>
        <bgColor rgb="FFD9D2E9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rgb="FFC9DAF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/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5" fillId="13" borderId="0" xfId="0" applyFont="1" applyFill="1" applyBorder="1" applyAlignment="1" applyProtection="1">
      <alignment horizontal="center"/>
      <protection locked="0"/>
    </xf>
    <xf numFmtId="165" fontId="5" fillId="14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/>
    <xf numFmtId="0" fontId="7" fillId="4" borderId="0" xfId="0" applyFont="1" applyFill="1" applyBorder="1"/>
    <xf numFmtId="3" fontId="5" fillId="14" borderId="0" xfId="0" applyNumberFormat="1" applyFont="1" applyFill="1" applyBorder="1" applyAlignment="1" applyProtection="1">
      <alignment horizontal="center"/>
      <protection locked="0"/>
    </xf>
    <xf numFmtId="165" fontId="5" fillId="3" borderId="0" xfId="0" applyNumberFormat="1" applyFont="1" applyFill="1" applyBorder="1" applyAlignment="1">
      <alignment horizontal="center"/>
    </xf>
    <xf numFmtId="3" fontId="5" fillId="5" borderId="0" xfId="0" applyNumberFormat="1" applyFont="1" applyFill="1" applyBorder="1" applyAlignment="1">
      <alignment horizontal="center"/>
    </xf>
    <xf numFmtId="9" fontId="8" fillId="5" borderId="0" xfId="2" applyFont="1" applyFill="1" applyBorder="1" applyAlignment="1" applyProtection="1">
      <alignment horizontal="center"/>
    </xf>
    <xf numFmtId="0" fontId="3" fillId="13" borderId="0" xfId="0" applyFont="1" applyFill="1" applyBorder="1" applyAlignment="1" applyProtection="1">
      <alignment horizontal="center"/>
      <protection locked="0"/>
    </xf>
    <xf numFmtId="9" fontId="5" fillId="14" borderId="0" xfId="2" applyFont="1" applyFill="1" applyBorder="1" applyAlignment="1" applyProtection="1">
      <alignment horizontal="center"/>
      <protection locked="0"/>
    </xf>
    <xf numFmtId="9" fontId="5" fillId="5" borderId="0" xfId="2" applyFont="1" applyFill="1" applyBorder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165" fontId="8" fillId="5" borderId="0" xfId="0" applyNumberFormat="1" applyFont="1" applyFill="1" applyBorder="1" applyAlignment="1">
      <alignment horizontal="center"/>
    </xf>
    <xf numFmtId="9" fontId="11" fillId="4" borderId="0" xfId="2" applyFont="1" applyFill="1" applyBorder="1" applyAlignment="1" applyProtection="1">
      <alignment horizontal="center"/>
    </xf>
    <xf numFmtId="5" fontId="5" fillId="14" borderId="0" xfId="1" applyNumberFormat="1" applyFont="1" applyFill="1" applyBorder="1" applyAlignment="1" applyProtection="1">
      <alignment horizontal="center"/>
      <protection locked="0"/>
    </xf>
    <xf numFmtId="165" fontId="5" fillId="5" borderId="0" xfId="0" applyNumberFormat="1" applyFont="1" applyFill="1" applyBorder="1" applyAlignment="1">
      <alignment horizontal="center"/>
    </xf>
    <xf numFmtId="9" fontId="3" fillId="13" borderId="0" xfId="2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>
      <alignment horizontal="center"/>
    </xf>
    <xf numFmtId="165" fontId="5" fillId="13" borderId="0" xfId="0" applyNumberFormat="1" applyFont="1" applyFill="1" applyBorder="1" applyAlignment="1" applyProtection="1">
      <alignment horizontal="center"/>
      <protection locked="0"/>
    </xf>
    <xf numFmtId="0" fontId="6" fillId="13" borderId="0" xfId="0" applyFont="1" applyFill="1" applyBorder="1" applyAlignment="1">
      <alignment horizontal="center"/>
    </xf>
    <xf numFmtId="0" fontId="9" fillId="0" borderId="0" xfId="0" applyFont="1" applyBorder="1"/>
    <xf numFmtId="165" fontId="8" fillId="3" borderId="0" xfId="0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164" fontId="3" fillId="0" borderId="0" xfId="0" applyNumberFormat="1" applyFont="1" applyBorder="1"/>
    <xf numFmtId="0" fontId="2" fillId="12" borderId="0" xfId="0" applyFont="1" applyFill="1" applyBorder="1" applyAlignment="1">
      <alignment horizontal="center"/>
    </xf>
    <xf numFmtId="0" fontId="6" fillId="4" borderId="0" xfId="0" applyFont="1" applyFill="1" applyBorder="1"/>
    <xf numFmtId="0" fontId="3" fillId="11" borderId="0" xfId="0" applyFont="1" applyFill="1" applyBorder="1"/>
    <xf numFmtId="165" fontId="5" fillId="4" borderId="0" xfId="0" applyNumberFormat="1" applyFont="1" applyFill="1" applyBorder="1" applyAlignment="1">
      <alignment horizontal="center"/>
    </xf>
    <xf numFmtId="0" fontId="9" fillId="4" borderId="0" xfId="0" applyFont="1" applyFill="1" applyBorder="1"/>
    <xf numFmtId="165" fontId="8" fillId="0" borderId="0" xfId="0" applyNumberFormat="1" applyFont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2" fillId="6" borderId="0" xfId="0" applyFont="1" applyFill="1" applyBorder="1" applyAlignment="1" applyProtection="1">
      <alignment horizontal="center"/>
    </xf>
    <xf numFmtId="0" fontId="6" fillId="0" borderId="0" xfId="0" applyFont="1" applyBorder="1" applyProtection="1"/>
    <xf numFmtId="0" fontId="2" fillId="8" borderId="0" xfId="0" applyFont="1" applyFill="1" applyBorder="1" applyAlignment="1" applyProtection="1">
      <alignment horizontal="center"/>
    </xf>
    <xf numFmtId="0" fontId="6" fillId="9" borderId="0" xfId="0" applyFont="1" applyFill="1" applyBorder="1" applyProtection="1"/>
    <xf numFmtId="0" fontId="2" fillId="7" borderId="0" xfId="0" applyFont="1" applyFill="1" applyBorder="1" applyAlignment="1" applyProtection="1">
      <alignment horizontal="center"/>
    </xf>
    <xf numFmtId="0" fontId="2" fillId="10" borderId="0" xfId="0" applyFont="1" applyFill="1" applyBorder="1" applyAlignment="1" applyProtection="1">
      <alignment horizontal="center"/>
    </xf>
    <xf numFmtId="0" fontId="5" fillId="0" borderId="0" xfId="0" applyFont="1" applyBorder="1" applyProtection="1"/>
    <xf numFmtId="0" fontId="3" fillId="4" borderId="0" xfId="0" applyFont="1" applyFill="1" applyBorder="1" applyProtection="1"/>
    <xf numFmtId="0" fontId="3" fillId="0" borderId="0" xfId="0" applyFont="1" applyBorder="1" applyProtection="1"/>
    <xf numFmtId="0" fontId="7" fillId="0" borderId="0" xfId="0" applyFont="1" applyBorder="1" applyProtection="1"/>
    <xf numFmtId="0" fontId="9" fillId="0" borderId="0" xfId="0" applyFont="1" applyBorder="1" applyProtection="1"/>
    <xf numFmtId="0" fontId="7" fillId="4" borderId="0" xfId="0" applyFont="1" applyFill="1" applyBorder="1" applyProtection="1"/>
  </cellXfs>
  <cellStyles count="3">
    <cellStyle name="Comma" xfId="1" builtinId="3"/>
    <cellStyle name="Normal" xfId="0" builtinId="0"/>
    <cellStyle name="Percent" xfId="2" builtinId="5"/>
  </cellStyles>
  <dxfs count="21"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0</xdr:row>
      <xdr:rowOff>1016000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C8F170-F512-437A-9DCD-606502588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57450" cy="1016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09F3A-E704-4FFC-95F9-8730E7DFC861}">
  <dimension ref="A1:I30"/>
  <sheetViews>
    <sheetView tabSelected="1" zoomScale="120" zoomScaleNormal="120" workbookViewId="0">
      <selection activeCell="G6" sqref="G6"/>
    </sheetView>
  </sheetViews>
  <sheetFormatPr defaultColWidth="12.6328125" defaultRowHeight="15.75" customHeight="1" x14ac:dyDescent="0.35"/>
  <cols>
    <col min="1" max="1" width="19.54296875" style="1" customWidth="1"/>
    <col min="2" max="2" width="15.36328125" style="1" customWidth="1"/>
    <col min="3" max="3" width="3.08984375" style="1" customWidth="1"/>
    <col min="4" max="4" width="20.81640625" style="1" customWidth="1"/>
    <col min="5" max="5" width="15.90625" style="1" customWidth="1"/>
    <col min="6" max="6" width="3.6328125" style="1" customWidth="1"/>
    <col min="7" max="7" width="25.81640625" style="1" customWidth="1"/>
    <col min="8" max="8" width="15.453125" style="1" customWidth="1"/>
    <col min="9" max="16384" width="12.6328125" style="1"/>
  </cols>
  <sheetData>
    <row r="1" spans="1:9" ht="81.5" customHeight="1" x14ac:dyDescent="0.35">
      <c r="D1" s="2" t="s">
        <v>25</v>
      </c>
    </row>
    <row r="2" spans="1:9" ht="20" customHeight="1" x14ac:dyDescent="0.4">
      <c r="A2" s="3" t="s">
        <v>23</v>
      </c>
      <c r="B2" s="4"/>
      <c r="D2" s="43" t="s">
        <v>21</v>
      </c>
      <c r="E2" s="44"/>
      <c r="F2" s="5"/>
      <c r="G2" s="6"/>
      <c r="H2" s="7"/>
      <c r="I2" s="7"/>
    </row>
    <row r="3" spans="1:9" ht="20" customHeight="1" x14ac:dyDescent="0.4">
      <c r="A3" s="47" t="s">
        <v>0</v>
      </c>
      <c r="B3" s="8">
        <v>21</v>
      </c>
      <c r="D3" s="50" t="s">
        <v>2</v>
      </c>
      <c r="E3" s="9">
        <v>60487</v>
      </c>
      <c r="F3" s="10"/>
      <c r="G3" s="6"/>
      <c r="H3" s="7"/>
      <c r="I3" s="7"/>
    </row>
    <row r="4" spans="1:9" ht="20" customHeight="1" x14ac:dyDescent="0.4">
      <c r="A4" s="47" t="s">
        <v>1</v>
      </c>
      <c r="B4" s="8">
        <v>17</v>
      </c>
      <c r="D4" s="52" t="s">
        <v>3</v>
      </c>
      <c r="E4" s="12">
        <v>100</v>
      </c>
      <c r="F4" s="13"/>
      <c r="G4" s="6"/>
      <c r="H4" s="7"/>
      <c r="I4" s="7"/>
    </row>
    <row r="5" spans="1:9" ht="20" customHeight="1" x14ac:dyDescent="0.4">
      <c r="D5" s="52" t="s">
        <v>5</v>
      </c>
      <c r="E5" s="12">
        <v>63</v>
      </c>
      <c r="F5" s="14"/>
      <c r="G5" s="6"/>
      <c r="H5" s="7"/>
      <c r="I5" s="7"/>
    </row>
    <row r="6" spans="1:9" ht="20" customHeight="1" x14ac:dyDescent="0.4">
      <c r="A6" s="41" t="s">
        <v>4</v>
      </c>
      <c r="B6" s="42"/>
      <c r="D6" s="52" t="s">
        <v>7</v>
      </c>
      <c r="E6" s="15">
        <f>SUM(E5/E4)</f>
        <v>0.63</v>
      </c>
      <c r="F6" s="14"/>
      <c r="G6" s="6"/>
      <c r="H6" s="7"/>
      <c r="I6" s="7"/>
    </row>
    <row r="7" spans="1:9" ht="20" customHeight="1" x14ac:dyDescent="0.4">
      <c r="A7" s="48" t="s">
        <v>6</v>
      </c>
      <c r="B7" s="16">
        <v>150</v>
      </c>
      <c r="D7" s="52" t="s">
        <v>9</v>
      </c>
      <c r="E7" s="17">
        <v>0.8</v>
      </c>
      <c r="F7" s="18"/>
      <c r="G7" s="6"/>
      <c r="H7" s="7"/>
      <c r="I7" s="7"/>
    </row>
    <row r="8" spans="1:9" ht="20" customHeight="1" x14ac:dyDescent="0.4">
      <c r="A8" s="48" t="s">
        <v>8</v>
      </c>
      <c r="B8" s="19">
        <f>E4</f>
        <v>100</v>
      </c>
      <c r="D8" s="52" t="s">
        <v>11</v>
      </c>
      <c r="E8" s="20">
        <f>SUM(E3/E5)</f>
        <v>960.11111111111109</v>
      </c>
      <c r="F8" s="18"/>
      <c r="G8" s="6"/>
      <c r="H8" s="7"/>
      <c r="I8" s="7"/>
    </row>
    <row r="9" spans="1:9" ht="20" customHeight="1" x14ac:dyDescent="0.4">
      <c r="A9" s="48" t="s">
        <v>10</v>
      </c>
      <c r="B9" s="21">
        <f>SUM(B8/B7)</f>
        <v>0.66666666666666663</v>
      </c>
      <c r="D9" s="52" t="s">
        <v>13</v>
      </c>
      <c r="E9" s="22">
        <v>500</v>
      </c>
      <c r="F9" s="23"/>
      <c r="G9" s="6"/>
      <c r="H9" s="7"/>
      <c r="I9" s="7"/>
    </row>
    <row r="10" spans="1:9" ht="20" customHeight="1" x14ac:dyDescent="0.4">
      <c r="A10" s="49" t="s">
        <v>12</v>
      </c>
      <c r="B10" s="24">
        <v>0.8</v>
      </c>
      <c r="D10" s="52" t="s">
        <v>14</v>
      </c>
      <c r="E10" s="25">
        <v>0</v>
      </c>
      <c r="F10" s="23"/>
      <c r="G10" s="6"/>
      <c r="H10" s="7"/>
      <c r="I10" s="7"/>
    </row>
    <row r="11" spans="1:9" ht="20" customHeight="1" x14ac:dyDescent="0.4">
      <c r="D11" s="50" t="s">
        <v>15</v>
      </c>
      <c r="E11" s="26">
        <v>100000</v>
      </c>
      <c r="F11" s="23"/>
      <c r="G11" s="6"/>
      <c r="H11" s="7"/>
      <c r="I11" s="7"/>
    </row>
    <row r="12" spans="1:9" ht="20" customHeight="1" x14ac:dyDescent="0.4">
      <c r="A12" s="45" t="s">
        <v>24</v>
      </c>
      <c r="B12" s="27">
        <v>29</v>
      </c>
      <c r="D12" s="51" t="s">
        <v>17</v>
      </c>
      <c r="E12" s="29">
        <f>SUM(E3/B4)*B3</f>
        <v>74719.23529411765</v>
      </c>
      <c r="F12" s="30"/>
      <c r="H12" s="5"/>
      <c r="I12" s="5"/>
    </row>
    <row r="13" spans="1:9" ht="20" customHeight="1" x14ac:dyDescent="0.4">
      <c r="A13" s="50" t="s">
        <v>16</v>
      </c>
      <c r="B13" s="8">
        <v>25</v>
      </c>
      <c r="D13" s="51" t="s">
        <v>19</v>
      </c>
      <c r="E13" s="29">
        <f>E12-E11</f>
        <v>-25280.76470588235</v>
      </c>
      <c r="F13" s="31"/>
      <c r="G13" s="32"/>
      <c r="H13" s="5"/>
      <c r="I13" s="5"/>
    </row>
    <row r="14" spans="1:9" ht="20" customHeight="1" x14ac:dyDescent="0.4">
      <c r="A14" s="50" t="s">
        <v>18</v>
      </c>
      <c r="B14" s="8">
        <v>14</v>
      </c>
      <c r="D14" s="28"/>
      <c r="E14" s="31"/>
      <c r="F14" s="31"/>
      <c r="G14" s="33"/>
      <c r="H14" s="5"/>
      <c r="I14" s="5"/>
    </row>
    <row r="15" spans="1:9" ht="20" customHeight="1" x14ac:dyDescent="0.4">
      <c r="A15" s="50" t="s">
        <v>20</v>
      </c>
      <c r="B15" s="8">
        <v>28</v>
      </c>
      <c r="D15" s="5"/>
      <c r="E15" s="5"/>
      <c r="F15" s="5"/>
      <c r="G15" s="33"/>
      <c r="H15" s="5"/>
      <c r="I15" s="5"/>
    </row>
    <row r="16" spans="1:9" ht="20" customHeight="1" x14ac:dyDescent="0.4">
      <c r="D16" s="34"/>
      <c r="E16" s="35"/>
      <c r="F16" s="10"/>
      <c r="G16" s="33"/>
      <c r="H16" s="5"/>
      <c r="I16" s="5"/>
    </row>
    <row r="17" spans="1:9" ht="20" customHeight="1" x14ac:dyDescent="0.4">
      <c r="A17" s="46" t="s">
        <v>22</v>
      </c>
      <c r="B17" s="42"/>
      <c r="D17" s="11"/>
      <c r="E17" s="23"/>
      <c r="F17" s="36"/>
      <c r="G17" s="33"/>
      <c r="H17" s="5"/>
      <c r="I17" s="5"/>
    </row>
    <row r="18" spans="1:9" ht="20" customHeight="1" x14ac:dyDescent="0.4">
      <c r="A18" s="50" t="s">
        <v>2</v>
      </c>
      <c r="B18" s="13">
        <f>E3</f>
        <v>60487</v>
      </c>
      <c r="D18" s="11"/>
      <c r="E18" s="37"/>
      <c r="F18" s="23"/>
      <c r="G18" s="33"/>
      <c r="H18" s="5"/>
      <c r="I18" s="5"/>
    </row>
    <row r="19" spans="1:9" ht="20" customHeight="1" x14ac:dyDescent="0.4">
      <c r="A19" s="50" t="s">
        <v>15</v>
      </c>
      <c r="B19" s="13">
        <f>E11</f>
        <v>100000</v>
      </c>
      <c r="D19" s="38"/>
      <c r="E19" s="20"/>
      <c r="F19" s="25"/>
      <c r="G19" s="33"/>
      <c r="H19" s="5"/>
      <c r="I19" s="5"/>
    </row>
    <row r="20" spans="1:9" ht="20" customHeight="1" x14ac:dyDescent="0.4">
      <c r="A20" s="51" t="s">
        <v>17</v>
      </c>
      <c r="B20" s="29">
        <f>SUM(B18*B3)/B4</f>
        <v>74719.23529411765</v>
      </c>
      <c r="D20" s="38"/>
      <c r="E20" s="20"/>
      <c r="F20" s="25"/>
      <c r="G20" s="33"/>
      <c r="H20" s="5"/>
      <c r="I20" s="5"/>
    </row>
    <row r="21" spans="1:9" ht="20" customHeight="1" x14ac:dyDescent="0.4">
      <c r="A21" s="51" t="s">
        <v>19</v>
      </c>
      <c r="B21" s="39">
        <f>B20-B19</f>
        <v>-25280.76470588235</v>
      </c>
      <c r="D21" s="40"/>
      <c r="E21" s="40"/>
      <c r="F21" s="40"/>
      <c r="G21" s="33"/>
      <c r="H21" s="5"/>
      <c r="I21" s="5"/>
    </row>
    <row r="22" spans="1:9" ht="14.5" x14ac:dyDescent="0.35"/>
    <row r="23" spans="1:9" ht="14.5" x14ac:dyDescent="0.35"/>
    <row r="24" spans="1:9" ht="14.5" x14ac:dyDescent="0.35"/>
    <row r="25" spans="1:9" ht="14.5" x14ac:dyDescent="0.35"/>
    <row r="26" spans="1:9" ht="14.5" x14ac:dyDescent="0.35"/>
    <row r="27" spans="1:9" ht="14.5" x14ac:dyDescent="0.35"/>
    <row r="28" spans="1:9" ht="14.5" x14ac:dyDescent="0.35"/>
    <row r="29" spans="1:9" ht="14.5" x14ac:dyDescent="0.35"/>
    <row r="30" spans="1:9" ht="14.5" x14ac:dyDescent="0.35"/>
  </sheetData>
  <sheetProtection algorithmName="SHA-512" hashValue="vFGuQk4+/xdcb63+25G1gZHkHSSk1XQVuwgfxR4vXiNHHEhFqeZvKgDJjF7fkQTU0yIYGXX2xG0d5sw4iUdh1A==" saltValue="XUOG02WusKjt2oYFOyojBQ==" spinCount="100000" sheet="1" objects="1" scenarios="1"/>
  <mergeCells count="5">
    <mergeCell ref="A17:B17"/>
    <mergeCell ref="D2:E2"/>
    <mergeCell ref="A2:B2"/>
    <mergeCell ref="A6:B6"/>
    <mergeCell ref="D16:E16"/>
  </mergeCells>
  <conditionalFormatting sqref="B9">
    <cfRule type="expression" dxfId="20" priority="19">
      <formula>B9&gt;B10</formula>
    </cfRule>
    <cfRule type="expression" dxfId="19" priority="20">
      <formula>B9=B10</formula>
    </cfRule>
    <cfRule type="expression" dxfId="18" priority="21">
      <formula>B9&lt;B10</formula>
    </cfRule>
  </conditionalFormatting>
  <conditionalFormatting sqref="B20">
    <cfRule type="expression" dxfId="17" priority="4">
      <formula>B20&gt;B19</formula>
    </cfRule>
    <cfRule type="expression" dxfId="16" priority="5">
      <formula>B20=B19</formula>
    </cfRule>
    <cfRule type="expression" dxfId="15" priority="6">
      <formula>B20&lt;B19</formula>
    </cfRule>
  </conditionalFormatting>
  <conditionalFormatting sqref="B21">
    <cfRule type="expression" dxfId="14" priority="1">
      <formula>"b20&gt;b19"</formula>
    </cfRule>
    <cfRule type="expression" dxfId="13" priority="2">
      <formula>B20=B19</formula>
    </cfRule>
    <cfRule type="expression" dxfId="12" priority="3">
      <formula>B20&lt;B19</formula>
    </cfRule>
  </conditionalFormatting>
  <conditionalFormatting sqref="E6">
    <cfRule type="expression" dxfId="11" priority="16">
      <formula>E6&gt;E7</formula>
    </cfRule>
    <cfRule type="expression" dxfId="10" priority="17">
      <formula>E6=E7</formula>
    </cfRule>
    <cfRule type="expression" dxfId="9" priority="18">
      <formula>E6&lt;E7</formula>
    </cfRule>
  </conditionalFormatting>
  <conditionalFormatting sqref="E8">
    <cfRule type="expression" dxfId="8" priority="13">
      <formula>E8&gt;E9</formula>
    </cfRule>
    <cfRule type="expression" dxfId="7" priority="14">
      <formula>E8=E9</formula>
    </cfRule>
    <cfRule type="expression" dxfId="6" priority="15">
      <formula>E8&lt;E9</formula>
    </cfRule>
  </conditionalFormatting>
  <conditionalFormatting sqref="E12">
    <cfRule type="expression" dxfId="5" priority="10">
      <formula>E12&gt;E11</formula>
    </cfRule>
    <cfRule type="expression" dxfId="4" priority="11">
      <formula>E12=E11</formula>
    </cfRule>
    <cfRule type="expression" dxfId="3" priority="12">
      <formula>E12&lt;E11</formula>
    </cfRule>
  </conditionalFormatting>
  <conditionalFormatting sqref="E13">
    <cfRule type="expression" dxfId="2" priority="7">
      <formula>E12&gt;E11</formula>
    </cfRule>
    <cfRule type="expression" dxfId="1" priority="8">
      <formula>E12=E11</formula>
    </cfRule>
    <cfRule type="expression" dxfId="0" priority="9">
      <formula>E12&lt;E11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Noel</dc:creator>
  <cp:lastModifiedBy>Jason Noel</cp:lastModifiedBy>
  <dcterms:created xsi:type="dcterms:W3CDTF">2025-06-24T14:48:04Z</dcterms:created>
  <dcterms:modified xsi:type="dcterms:W3CDTF">2025-06-27T16:25:48Z</dcterms:modified>
</cp:coreProperties>
</file>